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04CC22F3-D2C8-4A30-818D-B1D305E633A7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<sst xmlns="http://schemas.openxmlformats.org/spreadsheetml/2006/main" count="44" uniqueCount="38">
  <si>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</si>
  <si>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</si>
  <si>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</si>
  <si>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</si>
  <si>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</si>
  <si>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</si>
  <si>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</si>
  <si>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</si>
  <si>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</si>
  <si>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</si>
  <si>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</si>
  <si>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</si>
  <si>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</si>
  <si>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</si>
  <si>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</si>
  <si>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</si>
  <si>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</si>
  <si>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</si>
  <si>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</si>
  <si>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</si>
  <si>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</si>
  <si>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</si>
  <si>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</si>
  <si>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</si>
  <si>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</si>
  <si>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</si>
  <si>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</si>
  <si>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</si>
  <si>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</si>
  <si>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CENTRAL DE AGUA Y SANEAMIENTO DEL ESTADO</t>
  </si>
  <si>
    <t>Del 01 de enero al 31 de diciembre del 2021</t>
  </si>
  <si>
    <t>_______________________________________</t>
  </si>
  <si>
    <t>C.P. ÁNGEL GONZÁLEZ GRAJEDA</t>
  </si>
  <si>
    <t>C.P. IRMA ESTELA PÉREZ LOO</t>
  </si>
  <si>
    <t>LIC. LILIANA EDITH VICENTAINER OLIVAS</t>
  </si>
  <si>
    <t>DIRECTOR FINANCIERO</t>
  </si>
  <si>
    <t>CONTABLIDAD DE INGRESOS Y EGRESOS</t>
  </si>
  <si>
    <t>CONTABLIDAD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</si>
</sst>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Normal="100" zoomScaleSheetLayoutView="100" workbookViewId="0">
      <selection activeCell="B40" sqref="B40"/>
    </sheetView>
  </sheetViews>
  <sheetFormatPr baseColWidth="10" defaultColWidth="11.42578125" defaultRowHeight="12" x14ac:dyDescent="0.2"/>
  <cols>
    <col min="1" max="1" width="3.5703125" style="1" customWidth="1"/>
    <col min="2" max="2" width="75.285156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302061453.31999999</v>
      </c>
      <c r="D8" s="18">
        <f>SUM(D9:D16)</f>
        <v>-76585326.049999997</v>
      </c>
      <c r="E8" s="21">
        <f t="shared" ref="E8:E16" si="0">C8+D8</f>
        <v>225476127.26999998</v>
      </c>
      <c r="F8" s="18">
        <f>SUM(F9:F16)</f>
        <v>233714619.82999998</v>
      </c>
      <c r="G8" s="21">
        <f>SUM(G9:G16)</f>
        <v>233714619.82999998</v>
      </c>
      <c r="H8" s="5">
        <f t="shared" ref="H8:H16" si="1">G8-C8</f>
        <v>-68346833.49000001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1816.59</v>
      </c>
      <c r="G12" s="22">
        <v>1816.59</v>
      </c>
      <c r="H12" s="7">
        <f t="shared" si="1"/>
        <v>1816.59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271962.11</v>
      </c>
      <c r="G14" s="22">
        <v>271962.11</v>
      </c>
      <c r="H14" s="7">
        <f t="shared" si="1"/>
        <v>271962.11</v>
      </c>
    </row>
    <row r="15" spans="2:8" ht="24" x14ac:dyDescent="0.2">
      <c r="B15" s="6" t="s">
        <v>21</v>
      </c>
      <c r="C15" s="22">
        <v>302061453.31999999</v>
      </c>
      <c r="D15" s="19">
        <v>-76585326.049999997</v>
      </c>
      <c r="E15" s="23">
        <f t="shared" si="0"/>
        <v>225476127.26999998</v>
      </c>
      <c r="F15" s="19">
        <v>233440841.13</v>
      </c>
      <c r="G15" s="22">
        <v>233440841.13</v>
      </c>
      <c r="H15" s="7">
        <f t="shared" si="1"/>
        <v>-68620612.189999998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240957640.46000001</v>
      </c>
      <c r="D18" s="18">
        <f>SUM(D19:D22)</f>
        <v>0</v>
      </c>
      <c r="E18" s="21">
        <f>C18+D18</f>
        <v>240957640.46000001</v>
      </c>
      <c r="F18" s="18">
        <f>SUM(F19:F22)</f>
        <v>255691753.40000001</v>
      </c>
      <c r="G18" s="21">
        <f>SUM(G19:G22)</f>
        <v>255691753.40000001</v>
      </c>
      <c r="H18" s="5">
        <f>G18-C18</f>
        <v>14734112.939999998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1800000</v>
      </c>
      <c r="D20" s="19">
        <v>0</v>
      </c>
      <c r="E20" s="23">
        <f>C20+D20</f>
        <v>1800000</v>
      </c>
      <c r="F20" s="19">
        <v>3528020.25</v>
      </c>
      <c r="G20" s="22">
        <v>3528020.25</v>
      </c>
      <c r="H20" s="7">
        <f>G20-C20</f>
        <v>1728020.25</v>
      </c>
    </row>
    <row r="21" spans="2:8" x14ac:dyDescent="0.2">
      <c r="B21" s="6" t="s">
        <v>20</v>
      </c>
      <c r="C21" s="22">
        <v>1859770</v>
      </c>
      <c r="D21" s="19">
        <v>0</v>
      </c>
      <c r="E21" s="23">
        <f>C21+D21</f>
        <v>1859770</v>
      </c>
      <c r="F21" s="19">
        <v>1787694.27</v>
      </c>
      <c r="G21" s="22">
        <v>1787694.27</v>
      </c>
      <c r="H21" s="7">
        <f>G21-C21</f>
        <v>-72075.729999999981</v>
      </c>
    </row>
    <row r="22" spans="2:8" x14ac:dyDescent="0.2">
      <c r="B22" s="6" t="s">
        <v>22</v>
      </c>
      <c r="C22" s="22">
        <v>237297870.46000001</v>
      </c>
      <c r="D22" s="19">
        <v>0</v>
      </c>
      <c r="E22" s="23">
        <f>C22+D22</f>
        <v>237297870.46000001</v>
      </c>
      <c r="F22" s="19">
        <v>250376038.88</v>
      </c>
      <c r="G22" s="22">
        <v>250376038.88</v>
      </c>
      <c r="H22" s="7">
        <f>G22-C22</f>
        <v>13078168.419999987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543019093.77999997</v>
      </c>
      <c r="D26" s="26">
        <f>SUM(D24,D18,D8)</f>
        <v>-76585326.049999997</v>
      </c>
      <c r="E26" s="15">
        <f>SUM(D26,C26)</f>
        <v>466433767.72999996</v>
      </c>
      <c r="F26" s="26">
        <f>SUM(F24,F18,F8)</f>
        <v>489406373.23000002</v>
      </c>
      <c r="G26" s="15">
        <f>SUM(G24,G18,G8)</f>
        <v>489406373.23000002</v>
      </c>
      <c r="H26" s="30">
        <f>SUM(G26-C26)</f>
        <v>-53612720.549999952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ht="15" x14ac:dyDescent="0.25">
      <c r="B32" s="29" t="s">
        <v>31</v>
      </c>
      <c r="C32" s="28"/>
      <c r="E32" s="29" t="s">
        <v>31</v>
      </c>
    </row>
    <row r="33" spans="2:6" s="3" customFormat="1" ht="15" x14ac:dyDescent="0.25">
      <c r="B33" s="29" t="s">
        <v>32</v>
      </c>
      <c r="C33" s="28"/>
      <c r="E33" s="29" t="s">
        <v>33</v>
      </c>
    </row>
    <row r="34" spans="2:6" s="3" customFormat="1" ht="15" x14ac:dyDescent="0.25">
      <c r="B34" s="29" t="s">
        <v>35</v>
      </c>
      <c r="C34" s="28"/>
      <c r="E34" s="29" t="s">
        <v>36</v>
      </c>
    </row>
    <row r="35" spans="2:6" s="3" customFormat="1" ht="15" x14ac:dyDescent="0.25">
      <c r="B35" s="28"/>
      <c r="C35" s="28"/>
      <c r="D35" s="28"/>
      <c r="E35" s="28"/>
      <c r="F35" s="28"/>
    </row>
    <row r="36" spans="2:6" s="3" customFormat="1" ht="24.75" customHeight="1" x14ac:dyDescent="0.2"/>
    <row r="37" spans="2:6" s="3" customFormat="1" ht="15" x14ac:dyDescent="0.25">
      <c r="B37" s="29" t="s">
        <v>31</v>
      </c>
    </row>
    <row r="38" spans="2:6" s="3" customFormat="1" ht="15" x14ac:dyDescent="0.25">
      <c r="B38" s="29" t="s">
        <v>34</v>
      </c>
    </row>
    <row r="39" spans="2:6" s="3" customFormat="1" ht="15" x14ac:dyDescent="0.25">
      <c r="B39" s="29" t="s">
        <v>37</v>
      </c>
    </row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2022-02-02T17:15:07Z</cp:lastPrinted>
  <dcterms:created xsi:type="dcterms:W3CDTF">2019-12-05T18:23:32Z</dcterms:created>
  <dcterms:modified xsi:type="dcterms:W3CDTF">2022-02-02T17:15:09Z</dcterms:modified>
</cp:coreProperties>
</file>